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impson, Book\Military Writers Society of America\Budgets\2024\"/>
    </mc:Choice>
  </mc:AlternateContent>
  <xr:revisionPtr revIDLastSave="0" documentId="8_{8462DEA0-14D4-419A-AAE7-3B2EAC6F76C5}" xr6:coauthVersionLast="47" xr6:coauthVersionMax="47" xr10:uidLastSave="{00000000-0000-0000-0000-000000000000}"/>
  <bookViews>
    <workbookView xWindow="23880" yWindow="-120" windowWidth="24240" windowHeight="13140" xr2:uid="{CBA84AD6-D514-C24B-897D-2965A44C8BCF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1" l="1"/>
  <c r="B108" i="1"/>
  <c r="B69" i="1"/>
  <c r="B58" i="1"/>
  <c r="B18" i="1"/>
  <c r="B32" i="1" s="1"/>
  <c r="B82" i="1"/>
  <c r="E109" i="1"/>
  <c r="F109" i="1"/>
  <c r="G109" i="1"/>
  <c r="H109" i="1"/>
  <c r="I109" i="1"/>
  <c r="E32" i="1"/>
  <c r="F32" i="1"/>
  <c r="G32" i="1"/>
  <c r="H32" i="1"/>
  <c r="I32" i="1"/>
  <c r="B109" i="1" l="1"/>
  <c r="B111" i="1" s="1"/>
</calcChain>
</file>

<file path=xl/sharedStrings.xml><?xml version="1.0" encoding="utf-8"?>
<sst xmlns="http://schemas.openxmlformats.org/spreadsheetml/2006/main" count="103" uniqueCount="89">
  <si>
    <t>EXPENSES</t>
  </si>
  <si>
    <t xml:space="preserve">Dispatches </t>
  </si>
  <si>
    <t>Anthology</t>
  </si>
  <si>
    <t>Software</t>
  </si>
  <si>
    <t>Squarespace</t>
  </si>
  <si>
    <t>Wild Apricot</t>
  </si>
  <si>
    <t>Blue Host</t>
  </si>
  <si>
    <t>Dropbox</t>
  </si>
  <si>
    <t xml:space="preserve">Awards </t>
  </si>
  <si>
    <t>2024 Actual qtr2</t>
  </si>
  <si>
    <t>2024 Actual qtr3</t>
  </si>
  <si>
    <t>2024 Actual qtr4</t>
  </si>
  <si>
    <t>Ads</t>
  </si>
  <si>
    <t>Purchases</t>
  </si>
  <si>
    <t>Conference Room</t>
  </si>
  <si>
    <t>Office Supplies</t>
  </si>
  <si>
    <t>Postage and Delivery</t>
  </si>
  <si>
    <t>Conference Meals</t>
  </si>
  <si>
    <t>Layout/Design</t>
  </si>
  <si>
    <t>Online Store</t>
  </si>
  <si>
    <t>2024 Actual qtr1</t>
  </si>
  <si>
    <t xml:space="preserve">INCOME </t>
  </si>
  <si>
    <t>Donations</t>
  </si>
  <si>
    <t>Conference  Fees</t>
  </si>
  <si>
    <t>Operations</t>
  </si>
  <si>
    <t>Awards</t>
  </si>
  <si>
    <t>Grants</t>
  </si>
  <si>
    <t xml:space="preserve">TOTAL INCOME
</t>
  </si>
  <si>
    <t>TOTAL EXPENSES</t>
  </si>
  <si>
    <t>Membership Dues</t>
  </si>
  <si>
    <t>Medals</t>
  </si>
  <si>
    <t>Stickers</t>
  </si>
  <si>
    <t>Postage</t>
  </si>
  <si>
    <t>Hard Copy Prints</t>
  </si>
  <si>
    <t>Illustrator</t>
  </si>
  <si>
    <t>Interest Income</t>
  </si>
  <si>
    <t>Zoom</t>
  </si>
  <si>
    <t>Misc. Expense</t>
  </si>
  <si>
    <t xml:space="preserve">         Writers Education</t>
  </si>
  <si>
    <t>E&amp;O Insurance</t>
  </si>
  <si>
    <t>Buckaroo Program</t>
  </si>
  <si>
    <t>32 - 3yr</t>
  </si>
  <si>
    <t>30 - 2yr</t>
  </si>
  <si>
    <t>191 - 1yr</t>
  </si>
  <si>
    <t>Book Purchases</t>
  </si>
  <si>
    <t>2024 Estimate</t>
  </si>
  <si>
    <t>Banking Fees</t>
  </si>
  <si>
    <t>Audio  Visual</t>
  </si>
  <si>
    <t>Supplies</t>
  </si>
  <si>
    <t>Conference Fee Comp</t>
  </si>
  <si>
    <t>Travel Reimbursement</t>
  </si>
  <si>
    <t>Conference Reimbursement</t>
  </si>
  <si>
    <t>Hotel Reimbursement</t>
  </si>
  <si>
    <t>Meal Remebursments</t>
  </si>
  <si>
    <t>Shipping and Postage</t>
  </si>
  <si>
    <t>Marketing/Promotion</t>
  </si>
  <si>
    <t>Advertising</t>
  </si>
  <si>
    <t>Merchandise purchases</t>
  </si>
  <si>
    <t>Merchandise</t>
  </si>
  <si>
    <t>MWSA Budget Planning</t>
  </si>
  <si>
    <t>2025 Estimate</t>
  </si>
  <si>
    <t>Total Income Operations</t>
  </si>
  <si>
    <t>Book Review Revenue Total</t>
  </si>
  <si>
    <t>Conference Fees Total</t>
  </si>
  <si>
    <t>Program</t>
  </si>
  <si>
    <t>Total Program Expenses</t>
  </si>
  <si>
    <t>Webinars</t>
  </si>
  <si>
    <t>Dispatches Writing Professor</t>
  </si>
  <si>
    <t>Total Writers Education Expenses</t>
  </si>
  <si>
    <t>Total WYS Expenses</t>
  </si>
  <si>
    <t>Total Dispatches Expenses</t>
  </si>
  <si>
    <t>Advertizing</t>
  </si>
  <si>
    <t>Total Anthology Expense</t>
  </si>
  <si>
    <t>Hotel Room Reimbursment</t>
  </si>
  <si>
    <t xml:space="preserve"> (breakout)</t>
  </si>
  <si>
    <t>Bank Fees</t>
  </si>
  <si>
    <t>WOY Trophy</t>
  </si>
  <si>
    <t>Reviewer Recognition</t>
  </si>
  <si>
    <t xml:space="preserve">                                                           Refunds</t>
  </si>
  <si>
    <t>Total Awards</t>
  </si>
  <si>
    <t>Total Software</t>
  </si>
  <si>
    <t>Total Infrastructure</t>
  </si>
  <si>
    <t>Infrastructure Operation</t>
  </si>
  <si>
    <t>NET</t>
  </si>
  <si>
    <t>Board of Directors</t>
  </si>
  <si>
    <t xml:space="preserve">Operations </t>
  </si>
  <si>
    <t xml:space="preserve">         Scholarship</t>
  </si>
  <si>
    <t xml:space="preserve">         Communications</t>
  </si>
  <si>
    <t xml:space="preserve">         Outreach WYS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</si>
</sst>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 style="thick">
        <color theme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2">
    <xf numFmtId="0" fontId="0" fillId="0" borderId="0" applyNumberFormat="0" applyFont="0" applyFill="0" applyAlignment="0" applyProtection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0" fillId="2" borderId="0" xfId="0" applyFill="1"/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2" xfId="0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3" xfId="0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left" wrapText="1"/>
    </xf>
    <xf numFmtId="165" fontId="1" fillId="3" borderId="0" xfId="0" applyNumberFormat="1" applyFont="1" applyFill="1" applyAlignment="1">
      <alignment horizontal="right" wrapText="1"/>
    </xf>
    <xf numFmtId="165" fontId="0" fillId="3" borderId="0" xfId="0" applyNumberFormat="1" applyFill="1"/>
    <xf numFmtId="165" fontId="1" fillId="2" borderId="6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5" fontId="1" fillId="0" borderId="0" xfId="0" applyNumberFormat="1" applyFont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/>
    <xf numFmtId="165" fontId="1" fillId="3" borderId="0" xfId="0" applyNumberFormat="1" applyFont="1" applyFill="1" applyAlignment="1">
      <alignment wrapText="1"/>
    </xf>
    <xf numFmtId="165" fontId="0" fillId="3" borderId="0" xfId="0" applyNumberFormat="1" applyFill="1" applyAlignment="1">
      <alignment horizontal="right"/>
    </xf>
    <xf numFmtId="165" fontId="0" fillId="3" borderId="1" xfId="0" applyNumberFormat="1" applyFill="1" applyBorder="1"/>
    <xf numFmtId="165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right"/>
    </xf>
    <xf numFmtId="165" fontId="1" fillId="0" borderId="0" xfId="0" applyNumberFormat="1" applyFont="1" applyFill="1" applyAlignment="1">
      <alignment horizontal="left" wrapText="1"/>
    </xf>
    <xf numFmtId="165" fontId="1" fillId="0" borderId="0" xfId="0" applyNumberFormat="1" applyFont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/>
    <xf numFmtId="165" fontId="0" fillId="0" borderId="2" xfId="0" applyNumberFormat="1" applyBorder="1"/>
    <xf numFmtId="165" fontId="0" fillId="0" borderId="0" xfId="0" applyNumberFormat="1" applyFill="1" applyAlignment="1">
      <alignment horizontal="right"/>
    </xf>
    <xf numFmtId="165" fontId="0" fillId="0" borderId="1" xfId="0" applyNumberFormat="1" applyFill="1" applyBorder="1"/>
    <xf numFmtId="165" fontId="0" fillId="0" borderId="0" xfId="0" applyNumberFormat="1" applyFill="1"/>
    <xf numFmtId="165" fontId="1" fillId="2" borderId="0" xfId="0" applyNumberFormat="1" applyFont="1" applyFill="1"/>
    <xf numFmtId="165" fontId="0" fillId="2" borderId="0" xfId="0" applyNumberFormat="1" applyFill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/>
    <xf numFmtId="165" fontId="0" fillId="0" borderId="1" xfId="0" applyNumberFormat="1" applyFont="1" applyBorder="1" applyAlignment="1">
      <alignment horizontal="right"/>
    </xf>
    <xf numFmtId="165" fontId="0" fillId="0" borderId="4" xfId="0" applyNumberFormat="1" applyBorder="1"/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/>
    <xf numFmtId="165" fontId="0" fillId="0" borderId="1" xfId="0" applyNumberFormat="1" applyFont="1" applyBorder="1"/>
    <xf numFmtId="0" fontId="0" fillId="0" borderId="1" xfId="0" applyFont="1" applyBorder="1" applyAlignment="1">
      <alignment wrapText="1"/>
    </xf>
    <xf numFmtId="165" fontId="0" fillId="0" borderId="0" xfId="0" applyNumberFormat="1" applyFont="1"/>
    <xf numFmtId="44" fontId="0" fillId="0" borderId="0" xfId="1" applyFont="1" applyAlignment="1">
      <alignment horizontal="left"/>
    </xf>
    <xf numFmtId="0" fontId="0" fillId="0" borderId="1" xfId="0" applyFont="1" applyBorder="1"/>
    <xf numFmtId="0" fontId="5" fillId="4" borderId="1" xfId="0" applyFont="1" applyFill="1" applyBorder="1"/>
    <xf numFmtId="165" fontId="5" fillId="4" borderId="0" xfId="0" applyNumberFormat="1" applyFont="1" applyFill="1"/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D2B82-C764-C944-BAB5-1A7387674C15}">
  <dimension ref="A1:S111"/>
  <sheetViews>
    <sheetView tabSelected="1" topLeftCell="A52" zoomScale="110" zoomScaleNormal="110" workbookViewId="0">
      <selection activeCell="B42" sqref="B42"/>
    </sheetView>
  </sheetViews>
  <sheetFormatPr defaultColWidth="11" defaultRowHeight="15.75" x14ac:dyDescent="0.25"/>
  <cols>
    <col min="1" max="1" width="34.875" style="2" bestFit="1" customWidth="1"/>
    <col min="2" max="2" width="16.375" style="27" customWidth="1"/>
    <col min="3" max="3" width="16.375" style="25" customWidth="1"/>
    <col min="4" max="4" width="16.375" style="26" customWidth="1"/>
    <col min="5" max="7" width="16.375" style="27" hidden="1" customWidth="1"/>
    <col min="8" max="8" width="16.375" style="26" hidden="1" customWidth="1"/>
    <col min="9" max="9" width="16.375" style="27" hidden="1" customWidth="1"/>
    <col min="10" max="10" width="15.5" customWidth="1"/>
  </cols>
  <sheetData>
    <row r="1" spans="1:9" ht="42" customHeight="1" x14ac:dyDescent="0.35">
      <c r="A1" s="18" t="s">
        <v>59</v>
      </c>
      <c r="B1" s="24"/>
    </row>
    <row r="2" spans="1:9" s="1" customFormat="1" ht="33" customHeight="1" x14ac:dyDescent="0.25">
      <c r="A2" s="54" t="s">
        <v>74</v>
      </c>
      <c r="B2" s="28" t="s">
        <v>45</v>
      </c>
      <c r="C2" s="29"/>
      <c r="D2" s="30"/>
      <c r="E2" s="29" t="s">
        <v>20</v>
      </c>
      <c r="F2" s="29" t="s">
        <v>9</v>
      </c>
      <c r="G2" s="29" t="s">
        <v>10</v>
      </c>
      <c r="H2" s="30" t="s">
        <v>11</v>
      </c>
      <c r="I2" s="29" t="s">
        <v>60</v>
      </c>
    </row>
    <row r="3" spans="1:9" s="7" customFormat="1" ht="36.950000000000003" customHeight="1" x14ac:dyDescent="0.25">
      <c r="A3" s="8" t="s">
        <v>21</v>
      </c>
      <c r="B3" s="31"/>
      <c r="C3" s="32"/>
      <c r="D3" s="33"/>
      <c r="E3" s="21"/>
      <c r="F3" s="21"/>
      <c r="G3" s="21"/>
      <c r="H3" s="33"/>
      <c r="I3" s="21"/>
    </row>
    <row r="4" spans="1:9" x14ac:dyDescent="0.25">
      <c r="A4" s="3" t="s">
        <v>64</v>
      </c>
      <c r="B4" s="25"/>
    </row>
    <row r="5" spans="1:9" x14ac:dyDescent="0.25">
      <c r="A5" s="9" t="s">
        <v>23</v>
      </c>
      <c r="B5" s="25">
        <v>13000</v>
      </c>
    </row>
    <row r="6" spans="1:9" s="1" customFormat="1" x14ac:dyDescent="0.25">
      <c r="A6" s="15" t="s">
        <v>63</v>
      </c>
      <c r="B6" s="51">
        <v>13000</v>
      </c>
      <c r="C6" s="51"/>
      <c r="D6" s="30"/>
      <c r="E6" s="29"/>
      <c r="F6" s="29"/>
      <c r="G6" s="29"/>
      <c r="H6" s="30"/>
      <c r="I6" s="29"/>
    </row>
    <row r="7" spans="1:9" x14ac:dyDescent="0.25">
      <c r="A7" s="9"/>
      <c r="B7" s="25"/>
    </row>
    <row r="8" spans="1:9" x14ac:dyDescent="0.25">
      <c r="A8" s="3" t="s">
        <v>25</v>
      </c>
      <c r="B8" s="34"/>
    </row>
    <row r="9" spans="1:9" x14ac:dyDescent="0.25">
      <c r="A9" s="3"/>
      <c r="B9" s="34"/>
    </row>
    <row r="10" spans="1:9" s="1" customFormat="1" x14ac:dyDescent="0.25">
      <c r="A10" s="15" t="s">
        <v>62</v>
      </c>
      <c r="B10" s="51">
        <v>5337</v>
      </c>
      <c r="C10" s="51"/>
      <c r="D10" s="30"/>
      <c r="E10" s="29"/>
      <c r="F10" s="29"/>
      <c r="G10" s="29"/>
      <c r="H10" s="30"/>
      <c r="I10" s="29"/>
    </row>
    <row r="11" spans="1:9" x14ac:dyDescent="0.25">
      <c r="A11" s="3" t="s">
        <v>24</v>
      </c>
      <c r="B11" s="34"/>
    </row>
    <row r="12" spans="1:9" x14ac:dyDescent="0.25">
      <c r="A12" s="16" t="s">
        <v>29</v>
      </c>
      <c r="B12" s="37"/>
    </row>
    <row r="13" spans="1:9" x14ac:dyDescent="0.25">
      <c r="A13" s="4" t="s">
        <v>43</v>
      </c>
      <c r="B13" s="25">
        <v>9550</v>
      </c>
    </row>
    <row r="14" spans="1:9" x14ac:dyDescent="0.25">
      <c r="A14" s="4" t="s">
        <v>42</v>
      </c>
      <c r="B14" s="25">
        <v>2700</v>
      </c>
    </row>
    <row r="15" spans="1:9" x14ac:dyDescent="0.25">
      <c r="A15" s="4" t="s">
        <v>41</v>
      </c>
      <c r="B15" s="25">
        <v>3840</v>
      </c>
    </row>
    <row r="16" spans="1:9" x14ac:dyDescent="0.25">
      <c r="A16" s="17" t="s">
        <v>35</v>
      </c>
      <c r="B16" s="25">
        <v>1200</v>
      </c>
    </row>
    <row r="17" spans="1:9" x14ac:dyDescent="0.25">
      <c r="A17" s="9" t="s">
        <v>22</v>
      </c>
      <c r="B17" s="25">
        <v>500</v>
      </c>
    </row>
    <row r="18" spans="1:9" s="1" customFormat="1" x14ac:dyDescent="0.25">
      <c r="A18" s="15" t="s">
        <v>61</v>
      </c>
      <c r="B18" s="51">
        <f>SUM(B13:B17)</f>
        <v>17790</v>
      </c>
      <c r="C18" s="51"/>
      <c r="D18" s="30"/>
      <c r="E18" s="29"/>
      <c r="F18" s="29"/>
      <c r="G18" s="29"/>
      <c r="H18" s="30"/>
      <c r="I18" s="29"/>
    </row>
    <row r="19" spans="1:9" x14ac:dyDescent="0.25">
      <c r="A19" s="9"/>
      <c r="B19" s="25"/>
    </row>
    <row r="20" spans="1:9" x14ac:dyDescent="0.25">
      <c r="A20" s="3" t="s">
        <v>1</v>
      </c>
      <c r="B20" s="37"/>
    </row>
    <row r="21" spans="1:9" x14ac:dyDescent="0.25">
      <c r="A21" s="9" t="s">
        <v>22</v>
      </c>
      <c r="B21" s="35"/>
    </row>
    <row r="22" spans="1:9" x14ac:dyDescent="0.25">
      <c r="A22" s="9" t="s">
        <v>26</v>
      </c>
      <c r="B22" s="35"/>
    </row>
    <row r="23" spans="1:9" x14ac:dyDescent="0.25">
      <c r="A23" s="4" t="s">
        <v>13</v>
      </c>
      <c r="B23" s="25"/>
    </row>
    <row r="24" spans="1:9" x14ac:dyDescent="0.25">
      <c r="A24" s="4" t="s">
        <v>12</v>
      </c>
      <c r="B24" s="25"/>
    </row>
    <row r="25" spans="1:9" x14ac:dyDescent="0.25">
      <c r="A25" s="3" t="s">
        <v>2</v>
      </c>
      <c r="B25" s="37"/>
    </row>
    <row r="26" spans="1:9" x14ac:dyDescent="0.25">
      <c r="A26" s="9" t="s">
        <v>22</v>
      </c>
      <c r="B26" s="35"/>
    </row>
    <row r="27" spans="1:9" x14ac:dyDescent="0.25">
      <c r="A27" s="9" t="s">
        <v>26</v>
      </c>
      <c r="B27" s="35"/>
    </row>
    <row r="28" spans="1:9" x14ac:dyDescent="0.25">
      <c r="A28" s="4" t="s">
        <v>13</v>
      </c>
      <c r="B28" s="25"/>
    </row>
    <row r="29" spans="1:9" x14ac:dyDescent="0.25">
      <c r="A29" s="4" t="s">
        <v>12</v>
      </c>
      <c r="B29" s="25"/>
    </row>
    <row r="30" spans="1:9" x14ac:dyDescent="0.25">
      <c r="A30" s="3" t="s">
        <v>19</v>
      </c>
      <c r="B30" s="25"/>
    </row>
    <row r="31" spans="1:9" s="10" customFormat="1" ht="16.5" thickBot="1" x14ac:dyDescent="0.3">
      <c r="A31" s="13" t="s">
        <v>57</v>
      </c>
      <c r="B31" s="38"/>
      <c r="C31" s="39"/>
      <c r="D31" s="40"/>
      <c r="E31" s="41"/>
      <c r="F31" s="41"/>
      <c r="G31" s="41"/>
      <c r="H31" s="40"/>
      <c r="I31" s="41"/>
    </row>
    <row r="32" spans="1:9" s="52" customFormat="1" ht="41.1" customHeight="1" thickTop="1" x14ac:dyDescent="0.25">
      <c r="A32" s="19" t="s">
        <v>27</v>
      </c>
      <c r="B32" s="20">
        <f>SUM(B6+B10+B18)</f>
        <v>36127</v>
      </c>
      <c r="C32" s="20"/>
      <c r="E32" s="20">
        <f>SUM(E4:E31)</f>
        <v>0</v>
      </c>
      <c r="F32" s="20">
        <f>SUM(F4:F31)</f>
        <v>0</v>
      </c>
      <c r="G32" s="20">
        <f>SUM(G4:G31)</f>
        <v>0</v>
      </c>
      <c r="H32" s="20">
        <f>SUM(H4:H31)</f>
        <v>0</v>
      </c>
      <c r="I32" s="20">
        <f>SUM(I4:I31)</f>
        <v>0</v>
      </c>
    </row>
    <row r="33" spans="1:9" s="12" customFormat="1" ht="41.1" customHeight="1" x14ac:dyDescent="0.25">
      <c r="A33" s="11"/>
      <c r="B33" s="36"/>
      <c r="C33" s="42"/>
      <c r="D33" s="43"/>
      <c r="E33" s="44"/>
      <c r="F33" s="44"/>
      <c r="G33" s="44"/>
      <c r="H33" s="43"/>
      <c r="I33" s="44"/>
    </row>
    <row r="34" spans="1:9" s="6" customFormat="1" ht="42" customHeight="1" x14ac:dyDescent="0.25">
      <c r="A34" s="5" t="s">
        <v>0</v>
      </c>
      <c r="B34" s="45"/>
      <c r="C34" s="46"/>
      <c r="D34" s="47"/>
      <c r="E34" s="48"/>
      <c r="F34" s="48"/>
      <c r="G34" s="48"/>
      <c r="H34" s="47"/>
      <c r="I34" s="48"/>
    </row>
    <row r="35" spans="1:9" x14ac:dyDescent="0.25">
      <c r="A35" s="3" t="s">
        <v>64</v>
      </c>
      <c r="B35" s="37"/>
    </row>
    <row r="36" spans="1:9" x14ac:dyDescent="0.25">
      <c r="A36" s="9"/>
      <c r="B36" s="35"/>
    </row>
    <row r="37" spans="1:9" x14ac:dyDescent="0.25">
      <c r="A37" s="9" t="s">
        <v>49</v>
      </c>
      <c r="B37" s="35"/>
    </row>
    <row r="38" spans="1:9" x14ac:dyDescent="0.25">
      <c r="A38" s="4" t="s">
        <v>73</v>
      </c>
      <c r="B38" s="25"/>
    </row>
    <row r="39" spans="1:9" x14ac:dyDescent="0.25">
      <c r="A39" s="4" t="s">
        <v>14</v>
      </c>
      <c r="B39" s="25"/>
    </row>
    <row r="40" spans="1:9" x14ac:dyDescent="0.25">
      <c r="A40" s="4" t="s">
        <v>37</v>
      </c>
      <c r="B40" s="25"/>
    </row>
    <row r="41" spans="1:9" x14ac:dyDescent="0.25">
      <c r="A41" s="4" t="s">
        <v>17</v>
      </c>
      <c r="B41" s="25"/>
    </row>
    <row r="42" spans="1:9" x14ac:dyDescent="0.25">
      <c r="A42" s="4" t="s">
        <v>40</v>
      </c>
      <c r="B42" s="25"/>
      <c r="D42" s="53"/>
    </row>
    <row r="43" spans="1:9" x14ac:dyDescent="0.25">
      <c r="A43" s="4" t="s">
        <v>47</v>
      </c>
      <c r="B43" s="25"/>
    </row>
    <row r="44" spans="1:9" x14ac:dyDescent="0.25">
      <c r="A44" s="4" t="s">
        <v>48</v>
      </c>
      <c r="B44" s="25"/>
    </row>
    <row r="45" spans="1:9" s="1" customFormat="1" x14ac:dyDescent="0.25">
      <c r="A45" s="15" t="s">
        <v>65</v>
      </c>
      <c r="B45" s="51">
        <v>15500</v>
      </c>
      <c r="C45" s="51"/>
      <c r="D45" s="30"/>
      <c r="E45" s="29"/>
      <c r="F45" s="29"/>
      <c r="G45" s="29"/>
      <c r="H45" s="30"/>
      <c r="I45" s="29"/>
    </row>
    <row r="46" spans="1:9" x14ac:dyDescent="0.25">
      <c r="A46" s="3" t="s">
        <v>8</v>
      </c>
      <c r="B46" s="37"/>
    </row>
    <row r="47" spans="1:9" x14ac:dyDescent="0.25">
      <c r="A47" s="9" t="s">
        <v>30</v>
      </c>
      <c r="B47" s="35">
        <v>400</v>
      </c>
    </row>
    <row r="48" spans="1:9" x14ac:dyDescent="0.25">
      <c r="A48" s="9" t="s">
        <v>31</v>
      </c>
      <c r="B48" s="35">
        <v>400</v>
      </c>
    </row>
    <row r="49" spans="1:9" x14ac:dyDescent="0.25">
      <c r="A49" s="9" t="s">
        <v>32</v>
      </c>
      <c r="B49" s="35">
        <v>375</v>
      </c>
    </row>
    <row r="50" spans="1:9" x14ac:dyDescent="0.25">
      <c r="A50" s="9" t="s">
        <v>48</v>
      </c>
      <c r="B50" s="35">
        <v>100</v>
      </c>
    </row>
    <row r="51" spans="1:9" x14ac:dyDescent="0.25">
      <c r="A51" s="9" t="s">
        <v>51</v>
      </c>
      <c r="B51" s="35">
        <v>990</v>
      </c>
    </row>
    <row r="52" spans="1:9" x14ac:dyDescent="0.25">
      <c r="A52" s="9" t="s">
        <v>44</v>
      </c>
      <c r="B52" s="35">
        <v>25</v>
      </c>
    </row>
    <row r="53" spans="1:9" x14ac:dyDescent="0.25">
      <c r="A53" s="9" t="s">
        <v>56</v>
      </c>
      <c r="B53" s="56">
        <v>1000</v>
      </c>
    </row>
    <row r="54" spans="1:9" x14ac:dyDescent="0.25">
      <c r="A54" s="9" t="s">
        <v>77</v>
      </c>
      <c r="B54" s="56">
        <v>1250</v>
      </c>
    </row>
    <row r="55" spans="1:9" s="1" customFormat="1" x14ac:dyDescent="0.25">
      <c r="A55" s="9" t="s">
        <v>75</v>
      </c>
      <c r="B55" s="55">
        <v>304</v>
      </c>
      <c r="C55" s="51"/>
      <c r="D55" s="30"/>
      <c r="E55" s="29"/>
      <c r="F55" s="29"/>
      <c r="G55" s="29"/>
      <c r="H55" s="30"/>
      <c r="I55" s="29"/>
    </row>
    <row r="56" spans="1:9" s="1" customFormat="1" x14ac:dyDescent="0.25">
      <c r="A56" s="9" t="s">
        <v>76</v>
      </c>
      <c r="B56" s="55">
        <v>120</v>
      </c>
      <c r="C56" s="51"/>
      <c r="D56" s="30"/>
      <c r="E56" s="29"/>
      <c r="F56" s="29"/>
      <c r="G56" s="29"/>
      <c r="H56" s="30"/>
      <c r="I56" s="29"/>
    </row>
    <row r="57" spans="1:9" x14ac:dyDescent="0.25">
      <c r="A57" s="57" t="s">
        <v>78</v>
      </c>
      <c r="B57" s="56">
        <v>80</v>
      </c>
    </row>
    <row r="58" spans="1:9" x14ac:dyDescent="0.25">
      <c r="A58" s="9" t="s">
        <v>79</v>
      </c>
      <c r="B58" s="51">
        <f>SUM(B47:B57)</f>
        <v>5044</v>
      </c>
    </row>
    <row r="59" spans="1:9" x14ac:dyDescent="0.25">
      <c r="A59" s="3" t="s">
        <v>85</v>
      </c>
      <c r="B59" s="37"/>
    </row>
    <row r="60" spans="1:9" x14ac:dyDescent="0.25">
      <c r="A60" s="3" t="s">
        <v>88</v>
      </c>
      <c r="B60" s="37"/>
    </row>
    <row r="61" spans="1:9" x14ac:dyDescent="0.25">
      <c r="A61" s="9" t="s">
        <v>50</v>
      </c>
      <c r="B61" s="37"/>
    </row>
    <row r="62" spans="1:9" x14ac:dyDescent="0.25">
      <c r="A62" s="9" t="s">
        <v>52</v>
      </c>
      <c r="B62" s="37"/>
    </row>
    <row r="63" spans="1:9" s="1" customFormat="1" x14ac:dyDescent="0.25">
      <c r="A63" s="9" t="s">
        <v>53</v>
      </c>
      <c r="B63" s="37"/>
      <c r="C63" s="51"/>
      <c r="D63" s="30"/>
      <c r="E63" s="29"/>
      <c r="F63" s="29"/>
      <c r="G63" s="29"/>
      <c r="H63" s="30"/>
      <c r="I63" s="29"/>
    </row>
    <row r="64" spans="1:9" x14ac:dyDescent="0.25">
      <c r="A64" s="15" t="s">
        <v>69</v>
      </c>
      <c r="B64" s="51">
        <v>2750</v>
      </c>
    </row>
    <row r="65" spans="1:9" x14ac:dyDescent="0.25">
      <c r="A65" s="9"/>
      <c r="B65" s="37"/>
    </row>
    <row r="66" spans="1:9" s="14" customFormat="1" x14ac:dyDescent="0.25">
      <c r="A66" s="3" t="s">
        <v>38</v>
      </c>
      <c r="B66" s="35"/>
      <c r="C66" s="35"/>
      <c r="D66" s="49"/>
      <c r="E66" s="35"/>
      <c r="F66" s="35"/>
      <c r="G66" s="35"/>
      <c r="H66" s="49"/>
      <c r="I66" s="35"/>
    </row>
    <row r="67" spans="1:9" x14ac:dyDescent="0.25">
      <c r="A67" s="9" t="s">
        <v>67</v>
      </c>
      <c r="B67" s="35">
        <v>400</v>
      </c>
    </row>
    <row r="68" spans="1:9" s="1" customFormat="1" x14ac:dyDescent="0.25">
      <c r="A68" s="9" t="s">
        <v>66</v>
      </c>
      <c r="B68" s="35">
        <v>400</v>
      </c>
      <c r="C68" s="51"/>
      <c r="D68" s="30"/>
      <c r="E68" s="29"/>
      <c r="F68" s="29"/>
      <c r="G68" s="29"/>
      <c r="H68" s="30"/>
      <c r="I68" s="29"/>
    </row>
    <row r="69" spans="1:9" x14ac:dyDescent="0.25">
      <c r="A69" s="15" t="s">
        <v>68</v>
      </c>
      <c r="B69" s="51">
        <f>SUM(B67:B68)</f>
        <v>800</v>
      </c>
    </row>
    <row r="70" spans="1:9" s="1" customFormat="1" x14ac:dyDescent="0.25">
      <c r="A70" s="9"/>
      <c r="B70" s="37"/>
      <c r="C70" s="51"/>
      <c r="D70" s="30"/>
      <c r="E70" s="29"/>
      <c r="F70" s="29"/>
      <c r="G70" s="29"/>
      <c r="H70" s="30"/>
      <c r="I70" s="29"/>
    </row>
    <row r="71" spans="1:9" s="1" customFormat="1" x14ac:dyDescent="0.25">
      <c r="A71" s="3" t="s">
        <v>86</v>
      </c>
      <c r="B71" s="51">
        <v>1500</v>
      </c>
      <c r="C71" s="51"/>
      <c r="D71" s="30"/>
      <c r="E71" s="29"/>
      <c r="F71" s="29"/>
      <c r="G71" s="29"/>
      <c r="H71" s="30"/>
      <c r="I71" s="29"/>
    </row>
    <row r="72" spans="1:9" x14ac:dyDescent="0.25">
      <c r="A72" s="3"/>
      <c r="B72" s="37"/>
    </row>
    <row r="73" spans="1:9" x14ac:dyDescent="0.25">
      <c r="A73" s="3"/>
      <c r="B73" s="37"/>
    </row>
    <row r="74" spans="1:9" x14ac:dyDescent="0.25">
      <c r="A74" s="3" t="s">
        <v>87</v>
      </c>
      <c r="B74" s="37"/>
    </row>
    <row r="75" spans="1:9" x14ac:dyDescent="0.25">
      <c r="A75" s="16" t="s">
        <v>1</v>
      </c>
      <c r="B75" s="25"/>
    </row>
    <row r="76" spans="1:9" x14ac:dyDescent="0.25">
      <c r="A76" s="9" t="s">
        <v>71</v>
      </c>
      <c r="B76" s="25">
        <v>400</v>
      </c>
      <c r="D76" s="53"/>
    </row>
    <row r="77" spans="1:9" x14ac:dyDescent="0.25">
      <c r="A77" s="4" t="s">
        <v>33</v>
      </c>
      <c r="B77" s="25">
        <v>400</v>
      </c>
      <c r="D77" s="30"/>
    </row>
    <row r="78" spans="1:9" x14ac:dyDescent="0.25">
      <c r="A78" s="4" t="s">
        <v>34</v>
      </c>
      <c r="B78" s="25">
        <v>7000</v>
      </c>
    </row>
    <row r="79" spans="1:9" x14ac:dyDescent="0.25">
      <c r="A79" s="4" t="s">
        <v>18</v>
      </c>
      <c r="B79" s="25"/>
    </row>
    <row r="80" spans="1:9" x14ac:dyDescent="0.25">
      <c r="A80" s="4" t="s">
        <v>54</v>
      </c>
      <c r="B80" s="25">
        <v>100</v>
      </c>
    </row>
    <row r="81" spans="1:9" x14ac:dyDescent="0.25">
      <c r="A81" s="4" t="s">
        <v>58</v>
      </c>
      <c r="B81" s="25"/>
    </row>
    <row r="82" spans="1:9" s="1" customFormat="1" x14ac:dyDescent="0.25">
      <c r="A82" s="15" t="s">
        <v>70</v>
      </c>
      <c r="B82" s="51">
        <f>SUM(B75:B81)</f>
        <v>7900</v>
      </c>
      <c r="C82" s="51"/>
      <c r="D82" s="30"/>
      <c r="E82" s="29"/>
      <c r="F82" s="29"/>
      <c r="G82" s="29"/>
      <c r="H82" s="30"/>
      <c r="I82" s="29"/>
    </row>
    <row r="83" spans="1:9" x14ac:dyDescent="0.25">
      <c r="A83" s="15"/>
      <c r="B83" s="25"/>
    </row>
    <row r="84" spans="1:9" x14ac:dyDescent="0.25">
      <c r="A84" s="4"/>
      <c r="B84" s="37"/>
    </row>
    <row r="85" spans="1:9" x14ac:dyDescent="0.25">
      <c r="A85" s="16" t="s">
        <v>2</v>
      </c>
      <c r="B85" s="37"/>
    </row>
    <row r="86" spans="1:9" x14ac:dyDescent="0.25">
      <c r="A86" s="9" t="s">
        <v>71</v>
      </c>
      <c r="B86" s="37"/>
    </row>
    <row r="87" spans="1:9" x14ac:dyDescent="0.25">
      <c r="A87" s="4" t="s">
        <v>33</v>
      </c>
      <c r="B87" s="25"/>
    </row>
    <row r="88" spans="1:9" x14ac:dyDescent="0.25">
      <c r="A88" s="4" t="s">
        <v>34</v>
      </c>
      <c r="B88" s="25"/>
    </row>
    <row r="89" spans="1:9" x14ac:dyDescent="0.25">
      <c r="A89" s="4" t="s">
        <v>18</v>
      </c>
      <c r="B89" s="25"/>
    </row>
    <row r="90" spans="1:9" s="1" customFormat="1" x14ac:dyDescent="0.25">
      <c r="A90" s="4" t="s">
        <v>54</v>
      </c>
      <c r="C90" s="51"/>
      <c r="D90" s="30"/>
      <c r="E90" s="29"/>
      <c r="F90" s="29"/>
      <c r="G90" s="29"/>
      <c r="H90" s="30"/>
      <c r="I90" s="29"/>
    </row>
    <row r="91" spans="1:9" x14ac:dyDescent="0.25">
      <c r="A91" s="15" t="s">
        <v>72</v>
      </c>
      <c r="B91" s="51">
        <v>0</v>
      </c>
    </row>
    <row r="92" spans="1:9" x14ac:dyDescent="0.25">
      <c r="A92" s="4"/>
      <c r="B92" s="37"/>
    </row>
    <row r="93" spans="1:9" x14ac:dyDescent="0.25">
      <c r="A93" s="3" t="s">
        <v>82</v>
      </c>
      <c r="B93" s="35"/>
    </row>
    <row r="94" spans="1:9" x14ac:dyDescent="0.25">
      <c r="A94" s="9" t="s">
        <v>15</v>
      </c>
      <c r="B94" s="35">
        <v>100</v>
      </c>
    </row>
    <row r="95" spans="1:9" x14ac:dyDescent="0.25">
      <c r="A95" s="9" t="s">
        <v>16</v>
      </c>
      <c r="B95" s="35">
        <v>100</v>
      </c>
    </row>
    <row r="96" spans="1:9" x14ac:dyDescent="0.25">
      <c r="A96" s="9" t="s">
        <v>55</v>
      </c>
      <c r="B96" s="35"/>
    </row>
    <row r="97" spans="1:19" x14ac:dyDescent="0.25">
      <c r="A97" s="9" t="s">
        <v>84</v>
      </c>
      <c r="B97" s="35">
        <v>3550</v>
      </c>
    </row>
    <row r="98" spans="1:19" x14ac:dyDescent="0.25">
      <c r="A98" s="9" t="s">
        <v>46</v>
      </c>
      <c r="B98" s="35">
        <v>750</v>
      </c>
    </row>
    <row r="99" spans="1:19" x14ac:dyDescent="0.25">
      <c r="A99" s="9" t="s">
        <v>39</v>
      </c>
      <c r="B99" s="35">
        <v>1009</v>
      </c>
    </row>
    <row r="100" spans="1:19" x14ac:dyDescent="0.25">
      <c r="A100" s="15" t="s">
        <v>81</v>
      </c>
      <c r="B100" s="51">
        <f>SUM(B94:B99)</f>
        <v>5509</v>
      </c>
    </row>
    <row r="101" spans="1:19" x14ac:dyDescent="0.25">
      <c r="A101" s="3" t="s">
        <v>3</v>
      </c>
      <c r="B101" s="25"/>
    </row>
    <row r="102" spans="1:19" x14ac:dyDescent="0.25">
      <c r="A102" s="4" t="s">
        <v>4</v>
      </c>
      <c r="B102" s="25">
        <v>139</v>
      </c>
    </row>
    <row r="103" spans="1:19" x14ac:dyDescent="0.25">
      <c r="A103" s="4" t="s">
        <v>36</v>
      </c>
      <c r="B103" s="25">
        <v>159</v>
      </c>
    </row>
    <row r="104" spans="1:19" x14ac:dyDescent="0.25">
      <c r="A104" s="4" t="s">
        <v>6</v>
      </c>
      <c r="B104" s="25">
        <v>100</v>
      </c>
    </row>
    <row r="105" spans="1:19" x14ac:dyDescent="0.25">
      <c r="A105" s="4" t="s">
        <v>5</v>
      </c>
      <c r="B105" s="25">
        <v>2592</v>
      </c>
      <c r="D105" s="50"/>
    </row>
    <row r="106" spans="1:19" x14ac:dyDescent="0.25">
      <c r="A106" s="4"/>
      <c r="B106" s="25"/>
      <c r="D106" s="50"/>
    </row>
    <row r="107" spans="1:19" ht="16.5" customHeight="1" thickBot="1" x14ac:dyDescent="0.3">
      <c r="A107" s="4" t="s">
        <v>7</v>
      </c>
      <c r="B107" s="25">
        <v>90</v>
      </c>
      <c r="D107" s="50"/>
    </row>
    <row r="108" spans="1:19" s="23" customFormat="1" ht="16.5" customHeight="1" thickTop="1" thickBot="1" x14ac:dyDescent="0.3">
      <c r="A108" s="15" t="s">
        <v>80</v>
      </c>
      <c r="B108" s="51">
        <f>SUM(B102:B107)</f>
        <v>3080</v>
      </c>
      <c r="C108" s="25"/>
      <c r="D108" s="50"/>
      <c r="E108" s="27"/>
      <c r="F108" s="27"/>
      <c r="G108" s="27"/>
      <c r="H108" s="26"/>
      <c r="I108" s="27"/>
      <c r="J108"/>
      <c r="K108"/>
      <c r="L108"/>
      <c r="M108"/>
      <c r="N108"/>
      <c r="O108"/>
      <c r="P108"/>
      <c r="Q108"/>
      <c r="R108"/>
      <c r="S108"/>
    </row>
    <row r="109" spans="1:19" ht="23.25" customHeight="1" thickTop="1" x14ac:dyDescent="0.25">
      <c r="A109" s="22" t="s">
        <v>28</v>
      </c>
      <c r="B109" s="23">
        <f>SUM(B45+B58+B64+B69+B71+B82+B100+B108)</f>
        <v>42083</v>
      </c>
      <c r="C109" s="23"/>
      <c r="D109" s="23"/>
      <c r="E109" s="23">
        <f>SUM(E35:E108)</f>
        <v>0</v>
      </c>
      <c r="F109" s="23">
        <f>SUM(F35:F108)</f>
        <v>0</v>
      </c>
      <c r="G109" s="23">
        <f>SUM(G35:G108)</f>
        <v>0</v>
      </c>
      <c r="H109" s="23">
        <f>SUM(H35:H108)</f>
        <v>0</v>
      </c>
      <c r="I109" s="23">
        <f>SUM(I35:I108)</f>
        <v>0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x14ac:dyDescent="0.25">
      <c r="B110" s="29"/>
    </row>
    <row r="111" spans="1:19" ht="18.75" x14ac:dyDescent="0.3">
      <c r="A111" s="58" t="s">
        <v>83</v>
      </c>
      <c r="B111" s="59">
        <f>B32-B109</f>
        <v>-5956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MWSA Editor</dc:creator>
  <cp:lastModifiedBy>Hugh Simpson</cp:lastModifiedBy>
  <cp:lastPrinted>2023-12-20T20:40:25Z</cp:lastPrinted>
  <dcterms:created xsi:type="dcterms:W3CDTF">2023-12-15T03:02:51Z</dcterms:created>
  <dcterms:modified xsi:type="dcterms:W3CDTF">2024-01-12T20:53:03Z</dcterms:modified>
</cp:coreProperties>
</file>